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ГОД\отчеты за месяц 2020\ОТЧЕТНОСТЬ 2020г\"/>
    </mc:Choice>
  </mc:AlternateContent>
  <bookViews>
    <workbookView xWindow="0" yWindow="0" windowWidth="28800" windowHeight="12435"/>
  </bookViews>
  <sheets>
    <sheet name="а.2,3,5 п.11б" sheetId="1" r:id="rId1"/>
  </sheets>
  <externalReferences>
    <externalReference r:id="rId2"/>
  </externalReferences>
  <definedNames>
    <definedName name="org">[1]Титульный!$G$15</definedName>
    <definedName name="_xlnm.Print_Area" localSheetId="0">'а.2,3,5 п.11б'!$A$1:$H$22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6" i="1"/>
  <c r="D14" i="1" s="1"/>
  <c r="D17" i="1" s="1"/>
  <c r="D18" i="1" s="1"/>
  <c r="D15" i="1"/>
  <c r="H12" i="1"/>
  <c r="G12" i="1"/>
  <c r="E12" i="1"/>
  <c r="D9" i="1"/>
  <c r="D8" i="1" s="1"/>
  <c r="D11" i="1" s="1"/>
  <c r="D12" i="1" s="1"/>
  <c r="H8" i="1"/>
  <c r="G8" i="1"/>
  <c r="F8" i="1"/>
  <c r="E8" i="1"/>
  <c r="D7" i="1"/>
</calcChain>
</file>

<file path=xl/sharedStrings.xml><?xml version="1.0" encoding="utf-8"?>
<sst xmlns="http://schemas.openxmlformats.org/spreadsheetml/2006/main" count="51" uniqueCount="36">
  <si>
    <t>/______________/</t>
  </si>
  <si>
    <t>_____________________</t>
  </si>
  <si>
    <t>Исполнитель</t>
  </si>
  <si>
    <t>%</t>
  </si>
  <si>
    <t>Фактические (отчетные) потери электроэнергии в процентах от отпуска электрической энергии в сеть</t>
  </si>
  <si>
    <t>6.1.</t>
  </si>
  <si>
    <t>МВт</t>
  </si>
  <si>
    <t>Фактические (отчетные) потери электроэнергии</t>
  </si>
  <si>
    <t>6.</t>
  </si>
  <si>
    <t>в сети смежных сетевых организаций</t>
  </si>
  <si>
    <t>5.2.</t>
  </si>
  <si>
    <t>потребителям</t>
  </si>
  <si>
    <t>5.1.</t>
  </si>
  <si>
    <t>Отпуск электроэнергии из сети:</t>
  </si>
  <si>
    <t>5.</t>
  </si>
  <si>
    <t xml:space="preserve">Отпуск электроэнергии в сеть (сальдо) </t>
  </si>
  <si>
    <t>4.</t>
  </si>
  <si>
    <t>3.1.</t>
  </si>
  <si>
    <t>млн.кВт∙ч</t>
  </si>
  <si>
    <t>3.</t>
  </si>
  <si>
    <t>2.2.</t>
  </si>
  <si>
    <t>2.1.</t>
  </si>
  <si>
    <t>2.</t>
  </si>
  <si>
    <t>1.</t>
  </si>
  <si>
    <t>НН</t>
  </si>
  <si>
    <t>СН2</t>
  </si>
  <si>
    <t>СН1</t>
  </si>
  <si>
    <t>ВН</t>
  </si>
  <si>
    <t>по уровням напряжения</t>
  </si>
  <si>
    <t>всего</t>
  </si>
  <si>
    <t>Значение показателя</t>
  </si>
  <si>
    <t>Единица измерения</t>
  </si>
  <si>
    <t>Показатель</t>
  </si>
  <si>
    <t>№п/п</t>
  </si>
  <si>
    <t>Приложение №9 к Приказу
ГУП РТ "Электрические сети"
от 06 февраля 2018г. №4</t>
  </si>
  <si>
    <t>Сведения о балансе электрической энергии и мощности ГУП РТ "Электрические сети"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</si>
</sst>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0" applyBorder="0">
      <alignment vertical="top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6;&#1088;&#1084;&#1072;%2046/&#1056;&#1072;&#1079;&#1084;&#1077;&#1097;&#1077;&#1085;&#1080;&#1077;%20&#1092;&#1086;&#1088;&#1084;&#1072;%2046%20&#1079;&#1072;%202018&#1075;/2018%20&#1043;&#1054;&#1044;/46EP.STX(v1.0)%20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ГУП РТ "Электрические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Normal="100" zoomScaleSheetLayoutView="100" workbookViewId="0">
      <selection activeCell="M17" sqref="M17"/>
    </sheetView>
  </sheetViews>
  <sheetFormatPr defaultRowHeight="15" x14ac:dyDescent="0.25"/>
  <cols>
    <col min="1" max="1" width="9.28515625" style="1" customWidth="1"/>
    <col min="2" max="2" width="47.140625" style="1" customWidth="1"/>
    <col min="3" max="3" width="14.28515625" style="1" customWidth="1"/>
    <col min="4" max="4" width="16" style="1" customWidth="1"/>
    <col min="5" max="6" width="14.140625" style="1" customWidth="1"/>
    <col min="7" max="7" width="19" style="1" customWidth="1"/>
    <col min="8" max="8" width="18.7109375" style="1" customWidth="1"/>
  </cols>
  <sheetData>
    <row r="1" spans="1:8" ht="54" customHeight="1" x14ac:dyDescent="0.25">
      <c r="G1" s="7" t="s">
        <v>34</v>
      </c>
      <c r="H1" s="7"/>
    </row>
    <row r="2" spans="1:8" ht="24" customHeight="1" x14ac:dyDescent="0.25">
      <c r="A2" s="6" t="s">
        <v>35</v>
      </c>
      <c r="B2" s="6"/>
      <c r="C2" s="6"/>
      <c r="D2" s="6"/>
      <c r="E2" s="6"/>
      <c r="F2" s="6"/>
      <c r="G2" s="6"/>
      <c r="H2" s="6"/>
    </row>
    <row r="3" spans="1:8" x14ac:dyDescent="0.25">
      <c r="A3" s="10" t="s">
        <v>33</v>
      </c>
      <c r="B3" s="10" t="s">
        <v>32</v>
      </c>
      <c r="C3" s="10" t="s">
        <v>31</v>
      </c>
      <c r="D3" s="10" t="s">
        <v>30</v>
      </c>
      <c r="E3" s="10"/>
      <c r="F3" s="10"/>
      <c r="G3" s="10"/>
      <c r="H3" s="10"/>
    </row>
    <row r="4" spans="1:8" x14ac:dyDescent="0.25">
      <c r="A4" s="10"/>
      <c r="B4" s="10"/>
      <c r="C4" s="10"/>
      <c r="D4" s="10" t="s">
        <v>29</v>
      </c>
      <c r="E4" s="10" t="s">
        <v>28</v>
      </c>
      <c r="F4" s="10"/>
      <c r="G4" s="10"/>
      <c r="H4" s="10"/>
    </row>
    <row r="5" spans="1:8" x14ac:dyDescent="0.25">
      <c r="A5" s="10"/>
      <c r="B5" s="10"/>
      <c r="C5" s="10"/>
      <c r="D5" s="10"/>
      <c r="E5" s="3" t="s">
        <v>27</v>
      </c>
      <c r="F5" s="3" t="s">
        <v>26</v>
      </c>
      <c r="G5" s="3" t="s">
        <v>25</v>
      </c>
      <c r="H5" s="3" t="s">
        <v>24</v>
      </c>
    </row>
    <row r="6" spans="1:8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x14ac:dyDescent="0.25">
      <c r="A7" s="3" t="s">
        <v>23</v>
      </c>
      <c r="B7" s="3" t="s">
        <v>15</v>
      </c>
      <c r="C7" s="3" t="s">
        <v>18</v>
      </c>
      <c r="D7" s="11">
        <f>E7+F7+G7+H7</f>
        <v>360.86114500000002</v>
      </c>
      <c r="E7" s="5">
        <v>8.7554780000000001</v>
      </c>
      <c r="F7" s="11">
        <v>0</v>
      </c>
      <c r="G7" s="11">
        <v>318.09628600000002</v>
      </c>
      <c r="H7" s="11">
        <v>34.009380999999998</v>
      </c>
    </row>
    <row r="8" spans="1:8" x14ac:dyDescent="0.25">
      <c r="A8" s="3" t="s">
        <v>22</v>
      </c>
      <c r="B8" s="3" t="s">
        <v>13</v>
      </c>
      <c r="C8" s="3" t="s">
        <v>18</v>
      </c>
      <c r="D8" s="11">
        <f>D9+D10</f>
        <v>335.796604</v>
      </c>
      <c r="E8" s="11">
        <f t="shared" ref="E8:H8" si="0">E9+E10</f>
        <v>8.1859719999999996</v>
      </c>
      <c r="F8" s="11">
        <f t="shared" si="0"/>
        <v>0</v>
      </c>
      <c r="G8" s="11">
        <f t="shared" si="0"/>
        <v>180.36255399999999</v>
      </c>
      <c r="H8" s="11">
        <f t="shared" si="0"/>
        <v>147.24807799999999</v>
      </c>
    </row>
    <row r="9" spans="1:8" x14ac:dyDescent="0.25">
      <c r="A9" s="3" t="s">
        <v>21</v>
      </c>
      <c r="B9" s="3" t="s">
        <v>11</v>
      </c>
      <c r="C9" s="3" t="s">
        <v>18</v>
      </c>
      <c r="D9" s="11">
        <f>E9+F9+G9+H9</f>
        <v>198.63242700000001</v>
      </c>
      <c r="E9" s="5">
        <v>8.1859719999999996</v>
      </c>
      <c r="F9" s="11">
        <v>0</v>
      </c>
      <c r="G9" s="11">
        <v>71.927622999999997</v>
      </c>
      <c r="H9" s="11">
        <v>118.518832</v>
      </c>
    </row>
    <row r="10" spans="1:8" x14ac:dyDescent="0.25">
      <c r="A10" s="3" t="s">
        <v>20</v>
      </c>
      <c r="B10" s="3" t="s">
        <v>9</v>
      </c>
      <c r="C10" s="3" t="s">
        <v>18</v>
      </c>
      <c r="D10" s="11">
        <v>137.164177</v>
      </c>
      <c r="E10" s="5">
        <v>0</v>
      </c>
      <c r="F10" s="11">
        <v>0</v>
      </c>
      <c r="G10" s="11">
        <v>108.43493100000001</v>
      </c>
      <c r="H10" s="11">
        <v>28.729246</v>
      </c>
    </row>
    <row r="11" spans="1:8" ht="30" x14ac:dyDescent="0.25">
      <c r="A11" s="3" t="s">
        <v>19</v>
      </c>
      <c r="B11" s="3" t="s">
        <v>7</v>
      </c>
      <c r="C11" s="3" t="s">
        <v>18</v>
      </c>
      <c r="D11" s="11">
        <f>D7-D8</f>
        <v>25.06454100000002</v>
      </c>
      <c r="E11" s="5">
        <v>1.1563999999999999E-3</v>
      </c>
      <c r="F11" s="11">
        <v>0</v>
      </c>
      <c r="G11" s="11">
        <v>21.502030999999999</v>
      </c>
      <c r="H11" s="11">
        <v>3.5509460000000002</v>
      </c>
    </row>
    <row r="12" spans="1:8" ht="45" x14ac:dyDescent="0.25">
      <c r="A12" s="3" t="s">
        <v>17</v>
      </c>
      <c r="B12" s="3" t="s">
        <v>4</v>
      </c>
      <c r="C12" s="3" t="s">
        <v>3</v>
      </c>
      <c r="D12" s="12">
        <f>D11/D7*100</f>
        <v>6.9457577650816411</v>
      </c>
      <c r="E12" s="12">
        <f t="shared" ref="E12:H12" si="1">E11/E7*100</f>
        <v>1.3207731205537834E-2</v>
      </c>
      <c r="F12" s="12">
        <v>0</v>
      </c>
      <c r="G12" s="12">
        <f t="shared" si="1"/>
        <v>6.7595982557306558</v>
      </c>
      <c r="H12" s="12">
        <f t="shared" si="1"/>
        <v>10.441078007270994</v>
      </c>
    </row>
    <row r="13" spans="1:8" x14ac:dyDescent="0.25">
      <c r="A13" s="3" t="s">
        <v>16</v>
      </c>
      <c r="B13" s="3" t="s">
        <v>15</v>
      </c>
      <c r="C13" s="3" t="s">
        <v>6</v>
      </c>
      <c r="D13" s="11">
        <v>127.73216400000001</v>
      </c>
      <c r="E13" s="11">
        <v>3.1341844597394912</v>
      </c>
      <c r="F13" s="11">
        <v>0</v>
      </c>
      <c r="G13" s="11">
        <v>112.43858980878093</v>
      </c>
      <c r="H13" s="11">
        <v>12.159389731479587</v>
      </c>
    </row>
    <row r="14" spans="1:8" x14ac:dyDescent="0.25">
      <c r="A14" s="3" t="s">
        <v>14</v>
      </c>
      <c r="B14" s="3" t="s">
        <v>13</v>
      </c>
      <c r="C14" s="3" t="s">
        <v>6</v>
      </c>
      <c r="D14" s="11">
        <f>D15+D16</f>
        <v>118.86</v>
      </c>
      <c r="E14" s="11">
        <v>1.8203940622501467</v>
      </c>
      <c r="F14" s="11">
        <v>0</v>
      </c>
      <c r="G14" s="11">
        <v>72.85824657748573</v>
      </c>
      <c r="H14" s="11">
        <v>44.181359360264132</v>
      </c>
    </row>
    <row r="15" spans="1:8" x14ac:dyDescent="0.25">
      <c r="A15" s="3" t="s">
        <v>12</v>
      </c>
      <c r="B15" s="3" t="s">
        <v>11</v>
      </c>
      <c r="C15" s="3" t="s">
        <v>6</v>
      </c>
      <c r="D15" s="11">
        <f>E15+F15+G15+H15</f>
        <v>43.993137499999989</v>
      </c>
      <c r="E15" s="11">
        <v>1.8203940622501467</v>
      </c>
      <c r="F15" s="11">
        <v>0</v>
      </c>
      <c r="G15" s="11">
        <v>15.875571270660744</v>
      </c>
      <c r="H15" s="11">
        <v>26.297172167089101</v>
      </c>
    </row>
    <row r="16" spans="1:8" x14ac:dyDescent="0.25">
      <c r="A16" s="3" t="s">
        <v>10</v>
      </c>
      <c r="B16" s="3" t="s">
        <v>9</v>
      </c>
      <c r="C16" s="3" t="s">
        <v>6</v>
      </c>
      <c r="D16" s="11">
        <f>E16+F16+G16+H16</f>
        <v>74.866862500000011</v>
      </c>
      <c r="E16" s="11">
        <v>0</v>
      </c>
      <c r="F16" s="11">
        <v>0</v>
      </c>
      <c r="G16" s="11">
        <v>56.98267530682498</v>
      </c>
      <c r="H16" s="11">
        <v>17.88418719317503</v>
      </c>
    </row>
    <row r="17" spans="1:8" ht="30" x14ac:dyDescent="0.25">
      <c r="A17" s="3" t="s">
        <v>8</v>
      </c>
      <c r="B17" s="3" t="s">
        <v>7</v>
      </c>
      <c r="C17" s="3" t="s">
        <v>6</v>
      </c>
      <c r="D17" s="13">
        <f>D13-D14</f>
        <v>8.8721640000000122</v>
      </c>
      <c r="E17" s="13">
        <v>4.0907970145861424E-3</v>
      </c>
      <c r="F17" s="13">
        <v>0</v>
      </c>
      <c r="G17" s="13">
        <v>7.69</v>
      </c>
      <c r="H17" s="13">
        <v>1.1761180953602945</v>
      </c>
    </row>
    <row r="18" spans="1:8" ht="45" x14ac:dyDescent="0.25">
      <c r="A18" s="3" t="s">
        <v>5</v>
      </c>
      <c r="B18" s="3" t="s">
        <v>4</v>
      </c>
      <c r="C18" s="3" t="s">
        <v>3</v>
      </c>
      <c r="D18" s="14">
        <f>D17/D13*100</f>
        <v>6.9459122292800197</v>
      </c>
      <c r="E18" s="14">
        <f>E17/E13*100</f>
        <v>0.13052189707194717</v>
      </c>
      <c r="F18" s="14">
        <v>0</v>
      </c>
      <c r="G18" s="14">
        <f>G17/G13*100</f>
        <v>6.8392889070185108</v>
      </c>
      <c r="H18" s="14">
        <f>H17/H13*100</f>
        <v>9.6725092404549606</v>
      </c>
    </row>
    <row r="20" spans="1:8" x14ac:dyDescent="0.25">
      <c r="D20" s="4"/>
      <c r="E20" s="4"/>
      <c r="F20" s="4"/>
      <c r="G20" s="4"/>
      <c r="H20" s="4"/>
    </row>
    <row r="21" spans="1:8" x14ac:dyDescent="0.25">
      <c r="B21" s="2" t="s">
        <v>2</v>
      </c>
      <c r="C21" s="8" t="s">
        <v>1</v>
      </c>
      <c r="D21" s="8"/>
      <c r="E21" s="9" t="s">
        <v>0</v>
      </c>
      <c r="F21" s="9"/>
    </row>
  </sheetData>
  <mergeCells count="10">
    <mergeCell ref="A2:H2"/>
    <mergeCell ref="G1:H1"/>
    <mergeCell ref="C21:D21"/>
    <mergeCell ref="E21:F21"/>
    <mergeCell ref="D3:H3"/>
    <mergeCell ref="D4:D5"/>
    <mergeCell ref="E4:H4"/>
    <mergeCell ref="C3:C5"/>
    <mergeCell ref="B3:B5"/>
    <mergeCell ref="A3:A5"/>
  </mergeCells>
  <pageMargins left="0.23622047244094488" right="0.23622047244094488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а.2,3,5 п.11б</vt:lpstr>
      <vt:lpstr>'а.2,3,5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Паулкина Ильмира Абдулловна</cp:lastModifiedBy>
  <cp:lastPrinted>2019-01-24T12:23:29Z</cp:lastPrinted>
  <dcterms:created xsi:type="dcterms:W3CDTF">2017-12-08T13:02:20Z</dcterms:created>
  <dcterms:modified xsi:type="dcterms:W3CDTF">2021-02-17T05:33:45Z</dcterms:modified>
</cp:coreProperties>
</file>